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22sr\SL\DIVERSOS 2023\EDITAIS 2023\PE XX-2023 - Serv. Cont. Cond. Veículos - (GRA)\Anexo I - Termo de Referência e Anexos\"/>
    </mc:Choice>
  </mc:AlternateContent>
  <xr:revisionPtr revIDLastSave="0" documentId="8_{9B394895-68BF-4FF5-84DF-34E799461A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1" sheetId="1" r:id="rId1"/>
  </sheets>
  <definedNames>
    <definedName name="_xlnm.Print_Area" localSheetId="0">Plan1!$A$1:$E$21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G11" i="1"/>
  <c r="I11" i="1" s="1"/>
  <c r="B11" i="1" s="1"/>
  <c r="D11" i="1" s="1"/>
  <c r="E11" i="1" s="1"/>
  <c r="I12" i="1"/>
  <c r="I10" i="1"/>
  <c r="B10" i="1" s="1"/>
  <c r="D10" i="1" s="1"/>
  <c r="E10" i="1" s="1"/>
  <c r="I9" i="1"/>
  <c r="B9" i="1" s="1"/>
  <c r="D9" i="1" s="1"/>
  <c r="E9" i="1" s="1"/>
  <c r="I8" i="1"/>
  <c r="B8" i="1" s="1"/>
  <c r="D8" i="1" s="1"/>
  <c r="E8" i="1" s="1"/>
  <c r="I7" i="1"/>
  <c r="B7" i="1" s="1"/>
  <c r="D7" i="1" s="1"/>
  <c r="E7" i="1" s="1"/>
  <c r="E12" i="1" l="1"/>
  <c r="D12" i="1"/>
  <c r="B12" i="1"/>
</calcChain>
</file>

<file path=xl/sharedStrings.xml><?xml version="1.0" encoding="utf-8"?>
<sst xmlns="http://schemas.openxmlformats.org/spreadsheetml/2006/main" count="24" uniqueCount="24">
  <si>
    <t>Descrição</t>
  </si>
  <si>
    <t>Preço médio praticado no mercado por unidade (R$)</t>
  </si>
  <si>
    <t>Qtde de uniformes fornecidos em 01 ano</t>
  </si>
  <si>
    <t>Custo anual do uniforme por funcionário</t>
  </si>
  <si>
    <t>Custo mensal do uniforme por funcionário</t>
  </si>
  <si>
    <t>Cotação I</t>
  </si>
  <si>
    <t>Cotação II</t>
  </si>
  <si>
    <t>Cotação III</t>
  </si>
  <si>
    <t>Total</t>
  </si>
  <si>
    <t>Calça social tipo esporte fino com ziper.</t>
  </si>
  <si>
    <t>Cinto de couro constituído de 1 (uma) face na cor preta sem costura, fivela em metal, com garra regulável, de boa qualidade.</t>
  </si>
  <si>
    <t>Par de calçado: sapato social preto em couro, solado baixo, com palmilha antibacteriana, de boa qualidade.</t>
  </si>
  <si>
    <t>TOTAL</t>
  </si>
  <si>
    <t>-</t>
  </si>
  <si>
    <t>1 - O conjunto de uniforme deverá ser entregue dentro do prazo de 10 (dez) dias, a contar do início da prestação dos serviços, nas condições determinadas pela FISCALIZAÇÃO.</t>
  </si>
  <si>
    <t>2 - Todos os uniformes estarão sujeitos à prévia aprovação da CONTRATANTE e, a pedido dela, poderão ser substituídos, caso não correspondam às especificações necessárias e adequadas à execução dos serviços.</t>
  </si>
  <si>
    <t>3 - Poderão ocorrer eventuais alterações nas especificações dos uniformes, quanto ao tecido, à cor, ao modelo, desde que previamente aceitas pela Administração.</t>
  </si>
  <si>
    <t>4 - Os uniformes deverão ser entregues aos empregados, mediante recibo (relação nominal), cuja cópia deverá ser entregue à CONTRATANTE, sempre que solicitado pela FISCALIZAÇÃO.</t>
  </si>
  <si>
    <t>5 - O custo do uniforme não poderá ser repassado ao ocupante do posto de trabalho.</t>
  </si>
  <si>
    <t>6 - A CONTRATADA não poderá exigir do empregado o uniforme usado, quando da entrega dos novos.</t>
  </si>
  <si>
    <t>PLANILHA DE ORÇAMENTO DE UNIFORMES PARA CADA FUNCIONÁRIO – MOTORISTA</t>
  </si>
  <si>
    <t>Camisa social manga curta com bolso e em emblema da empresa pintado no lado esquerdo superior, mangas curtas, de boa qualidade.</t>
  </si>
  <si>
    <t>Par de meia em algodão, tipo cano médio, cor preta, de boa qualidade. Marca Trifill, Lupo ou similar.</t>
  </si>
  <si>
    <t>7 - Sempre que houver renovação ou prorrogação do contrato, a CONTRATADA deverá fornecer novos uniformes.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</si>
</sst>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5" fillId="2" borderId="4" xfId="0" applyFont="1" applyFill="1" applyBorder="1" applyAlignment="1">
      <alignment horizontal="center" vertical="center" wrapText="1"/>
    </xf>
    <xf numFmtId="44" fontId="7" fillId="0" borderId="5" xfId="1" applyFont="1" applyBorder="1" applyAlignment="1">
      <alignment vertical="center"/>
    </xf>
    <xf numFmtId="44" fontId="7" fillId="0" borderId="3" xfId="1" applyFont="1" applyBorder="1" applyAlignment="1">
      <alignment vertical="center"/>
    </xf>
    <xf numFmtId="44" fontId="3" fillId="0" borderId="5" xfId="1" applyFont="1" applyBorder="1" applyAlignment="1">
      <alignment vertical="center"/>
    </xf>
    <xf numFmtId="0" fontId="3" fillId="0" borderId="5" xfId="0" applyFont="1" applyBorder="1"/>
    <xf numFmtId="0" fontId="2" fillId="0" borderId="0" xfId="0" applyFont="1"/>
    <xf numFmtId="0" fontId="2" fillId="0" borderId="6" xfId="0" applyFont="1" applyBorder="1" applyAlignment="1">
      <alignment vertical="center"/>
    </xf>
    <xf numFmtId="44" fontId="7" fillId="0" borderId="2" xfId="1" applyFont="1" applyBorder="1" applyAlignment="1">
      <alignment vertical="center"/>
    </xf>
    <xf numFmtId="44" fontId="7" fillId="0" borderId="1" xfId="1" applyFont="1" applyBorder="1" applyAlignment="1">
      <alignment vertical="center"/>
    </xf>
    <xf numFmtId="44" fontId="7" fillId="0" borderId="4" xfId="1" applyFont="1" applyBorder="1" applyAlignment="1">
      <alignment vertical="center"/>
    </xf>
    <xf numFmtId="44" fontId="3" fillId="0" borderId="1" xfId="1" applyFont="1" applyBorder="1" applyAlignment="1">
      <alignment vertical="center"/>
    </xf>
    <xf numFmtId="0" fontId="3" fillId="0" borderId="2" xfId="0" applyFont="1" applyBorder="1"/>
    <xf numFmtId="0" fontId="4" fillId="2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justify" wrapText="1"/>
    </xf>
    <xf numFmtId="8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justify" wrapText="1"/>
    </xf>
    <xf numFmtId="8" fontId="4" fillId="2" borderId="7" xfId="0" applyNumberFormat="1" applyFont="1" applyFill="1" applyBorder="1" applyAlignment="1">
      <alignment horizontal="center" vertical="center" wrapText="1"/>
    </xf>
    <xf numFmtId="8" fontId="4" fillId="3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8" fillId="0" borderId="0" xfId="0" applyFont="1" applyAlignment="1">
      <alignment horizontal="left"/>
    </xf>
    <xf numFmtId="0" fontId="2" fillId="0" borderId="7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19050</xdr:rowOff>
        </xdr:from>
        <xdr:to>
          <xdr:col>0</xdr:col>
          <xdr:colOff>1981200</xdr:colOff>
          <xdr:row>3</xdr:row>
          <xdr:rowOff>85725</xdr:rowOff>
        </xdr:to>
        <xdr:sp macro="" textlink="">
          <xdr:nvSpPr>
            <xdr:cNvPr id="1026" name="Picture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2153478</xdr:colOff>
      <xdr:row>0</xdr:row>
      <xdr:rowOff>0</xdr:rowOff>
    </xdr:from>
    <xdr:to>
      <xdr:col>4</xdr:col>
      <xdr:colOff>753718</xdr:colOff>
      <xdr:row>3</xdr:row>
      <xdr:rowOff>85725</xdr:rowOff>
    </xdr:to>
    <xdr:sp macro="" textlink="" fLocksText="0">
      <xdr:nvSpPr>
        <xdr:cNvPr id="3" name="Auto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2153478" y="0"/>
          <a:ext cx="7926457" cy="65722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12600" tIns="12600" rIns="12600" bIns="12600" anchor="t"/>
        <a:lstStyle/>
        <a:p>
          <a:pPr algn="l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Ministério da Integração e do Desenvolvimento Regional - MIDR</a:t>
          </a:r>
        </a:p>
        <a:p>
          <a:pPr algn="l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2ª Superintendência Regional da CODEVASF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zoomScale="115" zoomScaleNormal="115" workbookViewId="0">
      <selection activeCell="A24" sqref="A24"/>
    </sheetView>
  </sheetViews>
  <sheetFormatPr defaultRowHeight="15" x14ac:dyDescent="0.25"/>
  <cols>
    <col min="1" max="1" width="98.85546875" customWidth="1"/>
    <col min="2" max="5" width="13.7109375" customWidth="1"/>
    <col min="7" max="7" width="10" customWidth="1"/>
    <col min="8" max="8" width="10.140625" customWidth="1"/>
    <col min="9" max="9" width="13.42578125" customWidth="1"/>
  </cols>
  <sheetData>
    <row r="1" spans="1:9" ht="15" customHeight="1" x14ac:dyDescent="0.25">
      <c r="A1" s="21"/>
      <c r="B1" s="21"/>
      <c r="C1" s="21"/>
      <c r="D1" s="21"/>
      <c r="E1" s="21"/>
    </row>
    <row r="2" spans="1:9" ht="15" customHeight="1" x14ac:dyDescent="0.25">
      <c r="A2" s="21"/>
      <c r="B2" s="21"/>
      <c r="C2" s="21"/>
      <c r="D2" s="21"/>
      <c r="E2" s="21"/>
    </row>
    <row r="3" spans="1:9" ht="15" customHeight="1" x14ac:dyDescent="0.25">
      <c r="A3" s="21"/>
      <c r="B3" s="21"/>
      <c r="C3" s="21"/>
      <c r="D3" s="21"/>
      <c r="E3" s="21"/>
    </row>
    <row r="4" spans="1:9" ht="15" customHeight="1" x14ac:dyDescent="0.25">
      <c r="A4" s="22"/>
      <c r="B4" s="22"/>
      <c r="C4" s="22"/>
      <c r="D4" s="22"/>
      <c r="E4" s="22"/>
    </row>
    <row r="5" spans="1:9" ht="15.75" thickBot="1" x14ac:dyDescent="0.3">
      <c r="A5" s="24" t="s">
        <v>20</v>
      </c>
      <c r="B5" s="24"/>
      <c r="C5" s="24"/>
      <c r="D5" s="24"/>
      <c r="E5" s="24"/>
      <c r="F5" s="8"/>
      <c r="G5" s="8"/>
      <c r="H5" s="8"/>
      <c r="I5" s="8"/>
    </row>
    <row r="6" spans="1:9" ht="76.5" customHeight="1" thickBot="1" x14ac:dyDescent="0.3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2" t="s">
        <v>5</v>
      </c>
      <c r="G6" s="2" t="s">
        <v>6</v>
      </c>
      <c r="H6" s="2" t="s">
        <v>7</v>
      </c>
      <c r="I6" s="2" t="s">
        <v>8</v>
      </c>
    </row>
    <row r="7" spans="1:9" ht="15.75" thickBot="1" x14ac:dyDescent="0.3">
      <c r="A7" s="15" t="s">
        <v>9</v>
      </c>
      <c r="B7" s="16">
        <f>I7/3</f>
        <v>99.266666666666666</v>
      </c>
      <c r="C7" s="17">
        <v>4</v>
      </c>
      <c r="D7" s="16">
        <f>B7*C7</f>
        <v>397.06666666666666</v>
      </c>
      <c r="E7" s="16">
        <f>D7/12</f>
        <v>33.088888888888889</v>
      </c>
      <c r="F7" s="9">
        <v>114.9</v>
      </c>
      <c r="G7" s="3">
        <v>62.91</v>
      </c>
      <c r="H7" s="3">
        <v>119.99</v>
      </c>
      <c r="I7" s="3">
        <f t="shared" ref="I7:I12" si="0">F7+G7+H7</f>
        <v>297.8</v>
      </c>
    </row>
    <row r="8" spans="1:9" ht="14.25" customHeight="1" thickBot="1" x14ac:dyDescent="0.3">
      <c r="A8" s="15" t="s">
        <v>21</v>
      </c>
      <c r="B8" s="16">
        <f>I8/3</f>
        <v>84.63333333333334</v>
      </c>
      <c r="C8" s="17">
        <v>4</v>
      </c>
      <c r="D8" s="16">
        <f>B8*C8</f>
        <v>338.53333333333336</v>
      </c>
      <c r="E8" s="16">
        <f>D8/12</f>
        <v>28.211111111111112</v>
      </c>
      <c r="F8" s="10">
        <v>65.900000000000006</v>
      </c>
      <c r="G8" s="3">
        <v>99</v>
      </c>
      <c r="H8" s="3">
        <v>89</v>
      </c>
      <c r="I8" s="3">
        <f t="shared" si="0"/>
        <v>253.9</v>
      </c>
    </row>
    <row r="9" spans="1:9" ht="15.75" thickBot="1" x14ac:dyDescent="0.3">
      <c r="A9" s="18" t="s">
        <v>10</v>
      </c>
      <c r="B9" s="16">
        <f>I9/3</f>
        <v>79.600000000000009</v>
      </c>
      <c r="C9" s="17">
        <v>2</v>
      </c>
      <c r="D9" s="16">
        <f>B9*C9</f>
        <v>159.20000000000002</v>
      </c>
      <c r="E9" s="16">
        <f>D9/12</f>
        <v>13.266666666666667</v>
      </c>
      <c r="F9" s="9">
        <v>49.9</v>
      </c>
      <c r="G9" s="3">
        <v>79.900000000000006</v>
      </c>
      <c r="H9" s="3">
        <v>109</v>
      </c>
      <c r="I9" s="3">
        <f t="shared" si="0"/>
        <v>238.8</v>
      </c>
    </row>
    <row r="10" spans="1:9" ht="15.75" thickBot="1" x14ac:dyDescent="0.3">
      <c r="A10" s="15" t="s">
        <v>11</v>
      </c>
      <c r="B10" s="16">
        <f>I10/3</f>
        <v>122.93333333333334</v>
      </c>
      <c r="C10" s="17">
        <v>2</v>
      </c>
      <c r="D10" s="16">
        <f>B10*C10</f>
        <v>245.86666666666667</v>
      </c>
      <c r="E10" s="16">
        <f>D10/12</f>
        <v>20.488888888888891</v>
      </c>
      <c r="F10" s="11">
        <v>99.9</v>
      </c>
      <c r="G10" s="4">
        <v>129</v>
      </c>
      <c r="H10" s="4">
        <v>139.9</v>
      </c>
      <c r="I10" s="4">
        <f t="shared" si="0"/>
        <v>368.8</v>
      </c>
    </row>
    <row r="11" spans="1:9" ht="15.75" thickBot="1" x14ac:dyDescent="0.3">
      <c r="A11" s="15" t="s">
        <v>22</v>
      </c>
      <c r="B11" s="16">
        <f>I11/3</f>
        <v>12.478888888888889</v>
      </c>
      <c r="C11" s="17">
        <v>8</v>
      </c>
      <c r="D11" s="16">
        <f>B11*C11</f>
        <v>99.831111111111113</v>
      </c>
      <c r="E11" s="16">
        <f>D11/12</f>
        <v>8.31925925925926</v>
      </c>
      <c r="F11" s="12">
        <v>11.9</v>
      </c>
      <c r="G11" s="5">
        <f>29.9/3</f>
        <v>9.9666666666666668</v>
      </c>
      <c r="H11" s="5">
        <f>46.71/3</f>
        <v>15.57</v>
      </c>
      <c r="I11" s="4">
        <f t="shared" si="0"/>
        <v>37.436666666666667</v>
      </c>
    </row>
    <row r="12" spans="1:9" ht="15.75" thickBot="1" x14ac:dyDescent="0.3">
      <c r="A12" s="14" t="s">
        <v>12</v>
      </c>
      <c r="B12" s="19">
        <f>SUM(B7:B11)</f>
        <v>398.91222222222223</v>
      </c>
      <c r="C12" s="14" t="s">
        <v>13</v>
      </c>
      <c r="D12" s="19">
        <f>SUM(D7:D11)</f>
        <v>1240.4977777777779</v>
      </c>
      <c r="E12" s="20">
        <f>SUM(E7:E11)</f>
        <v>103.37481481481481</v>
      </c>
      <c r="F12" s="13"/>
      <c r="G12" s="6"/>
      <c r="H12" s="6"/>
      <c r="I12" s="3">
        <f t="shared" si="0"/>
        <v>0</v>
      </c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ht="13.5" customHeight="1" x14ac:dyDescent="0.25">
      <c r="A14" s="23" t="s">
        <v>14</v>
      </c>
      <c r="B14" s="23"/>
      <c r="C14" s="23"/>
      <c r="D14" s="23"/>
      <c r="E14" s="23"/>
      <c r="F14" s="1"/>
      <c r="G14" s="1"/>
      <c r="H14" s="1"/>
      <c r="I14" s="1"/>
    </row>
    <row r="15" spans="1:9" ht="13.5" customHeight="1" x14ac:dyDescent="0.25">
      <c r="A15" s="23" t="s">
        <v>15</v>
      </c>
      <c r="B15" s="23"/>
      <c r="C15" s="23"/>
      <c r="D15" s="23"/>
      <c r="E15" s="23"/>
      <c r="F15" s="1"/>
      <c r="G15" s="1"/>
      <c r="H15" s="1"/>
      <c r="I15" s="1"/>
    </row>
    <row r="16" spans="1:9" ht="13.5" customHeight="1" x14ac:dyDescent="0.25">
      <c r="A16" s="23" t="s">
        <v>16</v>
      </c>
      <c r="B16" s="23"/>
      <c r="C16" s="23"/>
      <c r="D16" s="23"/>
      <c r="E16" s="23"/>
      <c r="F16" s="1"/>
      <c r="G16" s="1"/>
      <c r="H16" s="1"/>
      <c r="I16" s="1"/>
    </row>
    <row r="17" spans="1:9" ht="13.5" customHeight="1" x14ac:dyDescent="0.25">
      <c r="A17" s="23" t="s">
        <v>17</v>
      </c>
      <c r="B17" s="23"/>
      <c r="C17" s="23"/>
      <c r="D17" s="23"/>
      <c r="E17" s="23"/>
      <c r="F17" s="1"/>
      <c r="G17" s="1"/>
      <c r="H17" s="1"/>
      <c r="I17" s="1"/>
    </row>
    <row r="18" spans="1:9" ht="13.5" customHeight="1" x14ac:dyDescent="0.25">
      <c r="A18" s="23" t="s">
        <v>18</v>
      </c>
      <c r="B18" s="23"/>
      <c r="C18" s="23"/>
      <c r="D18" s="23"/>
      <c r="E18" s="23"/>
      <c r="F18" s="1"/>
      <c r="G18" s="1"/>
      <c r="H18" s="7"/>
      <c r="I18" s="1"/>
    </row>
    <row r="19" spans="1:9" ht="13.5" customHeight="1" x14ac:dyDescent="0.25">
      <c r="A19" s="23" t="s">
        <v>19</v>
      </c>
      <c r="B19" s="23"/>
      <c r="C19" s="23"/>
      <c r="D19" s="23"/>
      <c r="E19" s="23"/>
      <c r="F19" s="1"/>
      <c r="G19" s="1"/>
      <c r="H19" s="1"/>
      <c r="I19" s="1"/>
    </row>
    <row r="20" spans="1:9" ht="13.5" customHeight="1" x14ac:dyDescent="0.25">
      <c r="A20" s="23" t="s">
        <v>23</v>
      </c>
      <c r="B20" s="23"/>
      <c r="C20" s="23"/>
      <c r="D20" s="23"/>
      <c r="E20" s="23"/>
    </row>
    <row r="21" spans="1:9" ht="13.5" customHeight="1" x14ac:dyDescent="0.25"/>
  </sheetData>
  <mergeCells count="9">
    <mergeCell ref="A1:E4"/>
    <mergeCell ref="A19:E19"/>
    <mergeCell ref="A20:E20"/>
    <mergeCell ref="A15:E15"/>
    <mergeCell ref="A5:E5"/>
    <mergeCell ref="A14:E14"/>
    <mergeCell ref="A16:E16"/>
    <mergeCell ref="A17:E17"/>
    <mergeCell ref="A18:E18"/>
  </mergeCells>
  <pageMargins left="0.31496062992125984" right="0.31496062992125984" top="0.78740157480314965" bottom="0.78740157480314965" header="0.31496062992125984" footer="0.31496062992125984"/>
  <pageSetup paperSize="9" scale="90" orientation="landscape" r:id="rId1"/>
  <drawing r:id="rId2"/>
  <legacyDrawing r:id="rId3"/>
  <oleObjects>
    <mc:AlternateContent xmlns:mc="http://schemas.openxmlformats.org/markup-compatibility/2006">
      <mc:Choice Requires="x14">
        <oleObject shapeId="1026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19050</xdr:rowOff>
              </from>
              <to>
                <xdr:col>0</xdr:col>
                <xdr:colOff>1981200</xdr:colOff>
                <xdr:row>3</xdr:row>
                <xdr:rowOff>85725</xdr:rowOff>
              </to>
            </anchor>
          </objectPr>
        </oleObject>
      </mc:Choice>
      <mc:Fallback>
        <oleObject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Antônio Queiroga Cristino Santos</dc:creator>
  <cp:lastModifiedBy>ana.maiara</cp:lastModifiedBy>
  <cp:lastPrinted>2023-08-14T20:05:08Z</cp:lastPrinted>
  <dcterms:created xsi:type="dcterms:W3CDTF">2021-06-14T11:34:30Z</dcterms:created>
  <dcterms:modified xsi:type="dcterms:W3CDTF">2023-08-22T17:44:51Z</dcterms:modified>
</cp:coreProperties>
</file>